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<sst xmlns="http://schemas.openxmlformats.org/spreadsheetml/2006/main" count="44" uniqueCount="44">
  <si>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</si>
  <si>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</si>
  <si>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</si>
  <si>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</si>
  <si>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"FITTINGS ESTÁNDAR",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</si>
  <si>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</si>
  <si>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</si>
  <si>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</si>
  <si>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</si>
  <si>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</si>
  <si>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</si>
  <si>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</si>
  <si>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mt37tpf400a</t>
  </si>
  <si>
    <t xml:space="preserve">U</t>
  </si>
  <si>
    <t xml:space="preserve">Material auxiliar per a muntatge i subjecció a l'obra de les canonades de polietilè reticulat (PE-Xa), "FITTINGS ESTÁNDAR", de 16 mm de diàmetre exterior.</t>
  </si>
  <si>
    <t xml:space="preserve">mt37tpf010ag</t>
  </si>
  <si>
    <t xml:space="preserve">m</t>
  </si>
  <si>
    <t xml:space="preserve">Tub de polietilè reticulat (PE-Xa), "FITTINGS ESTÁNDAR", de 16 mm de diàmetre exterior, sèrie 4, classe 1-2-5/8 bar i classe 4/10 bar, subministrat en rotllos, segons UNE-EN ISO 15875-2, amb el preu incrementat el 30% en concepte d'accessoris i peces especials.</t>
  </si>
  <si>
    <t xml:space="preserve">mt37tpf400b</t>
  </si>
  <si>
    <t xml:space="preserve">U</t>
  </si>
  <si>
    <t xml:space="preserve">Material auxiliar per a muntatge i subjecció a l'obra de les canonades de polietilè reticulat (PE-Xa), "FITTINGS ESTÁNDAR", de 20 mm de diàmetre exterior.</t>
  </si>
  <si>
    <t xml:space="preserve">mt37tpf010bg</t>
  </si>
  <si>
    <t xml:space="preserve">m</t>
  </si>
  <si>
    <t xml:space="preserve">Tub de polietilè reticulat (PE-Xa), "FITTINGS ESTÁNDAR", de 20 mm de diàmetre exterior, sèrie 5, classe 1-2-5/6 bar i classe 4/8 bar, subministrat en rotllos, segons UNE-EN ISO 15875-2, amb el preu incrementat el 30% en concepte d'accessoris i peces especials.</t>
  </si>
  <si>
    <t xml:space="preserve">mt37avf010b</t>
  </si>
  <si>
    <t xml:space="preserve">U</t>
  </si>
  <si>
    <t xml:space="preserve">Vàlvula d'esfera, de llautó, de 20 mm de diàmetre, "FITTINGS ESTÁNDAR", sistema d'unió Eco-Press, amb premsat tipus RF, per a canonada de polietilè reticulat (PEX).</t>
  </si>
  <si>
    <t xml:space="preserve">mt37avf170d</t>
  </si>
  <si>
    <t xml:space="preserve">U</t>
  </si>
  <si>
    <t xml:space="preserve">Comandament de palanca, amb embellidor, "FITTINGS ESTÁNDAR".</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</si>
  <si>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</si>
  <si>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</si>
  <si>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</si>
  <si>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</si>
  <si>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</si>
  <si>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</si>
  <si>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</si>
  <si>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</si>
  <si>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</si>
  <si>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</si>
  <si>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</si>
  <si>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</si>
  <si>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52,10€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</si>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</sst>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19" customWidth="1"/>
    <col min="4" max="4" width="6.63" customWidth="1"/>
    <col min="5" max="5" width="75.31"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2.39</v>
      </c>
      <c r="H11" s="12">
        <f ca="1">ROUND(INDIRECT(ADDRESS(ROW()+(0), COLUMN()+(-2), 1))*INDIRECT(ADDRESS(ROW()+(0), COLUMN()+(-1), 1)), 2)</f>
        <v>19.36</v>
      </c>
    </row>
    <row r="12" spans="1:8" ht="24.00" thickBot="1" customHeight="1">
      <c r="A12" s="1" t="s">
        <v>18</v>
      </c>
      <c r="B12" s="1"/>
      <c r="C12" s="1"/>
      <c r="D12" s="10" t="s">
        <v>19</v>
      </c>
      <c r="E12" s="1" t="s">
        <v>20</v>
      </c>
      <c r="F12" s="11">
        <v>15</v>
      </c>
      <c r="G12" s="12">
        <v>0.12</v>
      </c>
      <c r="H12" s="12">
        <f ca="1">ROUND(INDIRECT(ADDRESS(ROW()+(0), COLUMN()+(-2), 1))*INDIRECT(ADDRESS(ROW()+(0), COLUMN()+(-1), 1)), 2)</f>
        <v>1.8</v>
      </c>
    </row>
    <row r="13" spans="1:8" ht="34.50" thickBot="1" customHeight="1">
      <c r="A13" s="1" t="s">
        <v>21</v>
      </c>
      <c r="B13" s="1"/>
      <c r="C13" s="1"/>
      <c r="D13" s="10" t="s">
        <v>22</v>
      </c>
      <c r="E13" s="1" t="s">
        <v>23</v>
      </c>
      <c r="F13" s="11">
        <v>15</v>
      </c>
      <c r="G13" s="12">
        <v>3.17</v>
      </c>
      <c r="H13" s="12">
        <f ca="1">ROUND(INDIRECT(ADDRESS(ROW()+(0), COLUMN()+(-2), 1))*INDIRECT(ADDRESS(ROW()+(0), COLUMN()+(-1), 1)), 2)</f>
        <v>47.55</v>
      </c>
    </row>
    <row r="14" spans="1:8" ht="24.00" thickBot="1" customHeight="1">
      <c r="A14" s="1" t="s">
        <v>24</v>
      </c>
      <c r="B14" s="1"/>
      <c r="C14" s="1"/>
      <c r="D14" s="10" t="s">
        <v>25</v>
      </c>
      <c r="E14" s="1" t="s">
        <v>26</v>
      </c>
      <c r="F14" s="11">
        <v>2</v>
      </c>
      <c r="G14" s="12">
        <v>21.99</v>
      </c>
      <c r="H14" s="12">
        <f ca="1">ROUND(INDIRECT(ADDRESS(ROW()+(0), COLUMN()+(-2), 1))*INDIRECT(ADDRESS(ROW()+(0), COLUMN()+(-1), 1)), 2)</f>
        <v>43.98</v>
      </c>
    </row>
    <row r="15" spans="1:8" ht="13.50" thickBot="1" customHeight="1">
      <c r="A15" s="1" t="s">
        <v>27</v>
      </c>
      <c r="B15" s="1"/>
      <c r="C15" s="1"/>
      <c r="D15" s="10" t="s">
        <v>28</v>
      </c>
      <c r="E15" s="1" t="s">
        <v>29</v>
      </c>
      <c r="F15" s="13">
        <v>2</v>
      </c>
      <c r="G15" s="14">
        <v>10.26</v>
      </c>
      <c r="H15" s="14">
        <f ca="1">ROUND(INDIRECT(ADDRESS(ROW()+(0), COLUMN()+(-2), 1))*INDIRECT(ADDRESS(ROW()+(0), COLUMN()+(-1), 1)), 2)</f>
        <v>20.52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133.94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5.797</v>
      </c>
      <c r="G18" s="12">
        <v>30.63</v>
      </c>
      <c r="H18" s="12">
        <f ca="1">ROUND(INDIRECT(ADDRESS(ROW()+(0), COLUMN()+(-2), 1))*INDIRECT(ADDRESS(ROW()+(0), COLUMN()+(-1), 1)), 2)</f>
        <v>177.56</v>
      </c>
    </row>
    <row r="19" spans="1:8" ht="13.50" thickBot="1" customHeight="1">
      <c r="A19" s="1" t="s">
        <v>35</v>
      </c>
      <c r="B19" s="1"/>
      <c r="C19" s="1"/>
      <c r="D19" s="10" t="s">
        <v>36</v>
      </c>
      <c r="E19" s="1" t="s">
        <v>37</v>
      </c>
      <c r="F19" s="13">
        <v>5.797</v>
      </c>
      <c r="G19" s="14">
        <v>26.36</v>
      </c>
      <c r="H19" s="14">
        <f ca="1">ROUND(INDIRECT(ADDRESS(ROW()+(0), COLUMN()+(-2), 1))*INDIRECT(ADDRESS(ROW()+(0), COLUMN()+(-1), 1)), 2)</f>
        <v>152.81</v>
      </c>
    </row>
    <row r="20" spans="1:8" ht="13.50" thickBot="1" customHeight="1">
      <c r="A20" s="15"/>
      <c r="B20" s="15"/>
      <c r="C20" s="15"/>
      <c r="D20" s="15"/>
      <c r="E20" s="15"/>
      <c r="F20" s="9" t="s">
        <v>38</v>
      </c>
      <c r="G20" s="9"/>
      <c r="H20" s="17">
        <f ca="1">ROUND(SUM(INDIRECT(ADDRESS(ROW()+(-1), COLUMN()+(0), 1)),INDIRECT(ADDRESS(ROW()+(-2), COLUMN()+(0), 1))), 2)</f>
        <v>330.37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464.31</v>
      </c>
      <c r="H22" s="14">
        <f ca="1">ROUND(INDIRECT(ADDRESS(ROW()+(0), COLUMN()+(-2), 1))*INDIRECT(ADDRESS(ROW()+(0), COLUMN()+(-1), 1))/100, 2)</f>
        <v>9.29</v>
      </c>
    </row>
    <row r="23" spans="1:8" ht="13.50" thickBot="1" customHeight="1">
      <c r="A23" s="21" t="s">
        <v>42</v>
      </c>
      <c r="B23" s="21"/>
      <c r="C23" s="21"/>
      <c r="D23" s="22"/>
      <c r="E23" s="23"/>
      <c r="F23" s="24" t="s">
        <v>43</v>
      </c>
      <c r="G23" s="25"/>
      <c r="H23" s="26">
        <f ca="1">ROUND(SUM(INDIRECT(ADDRESS(ROW()+(-1), COLUMN()+(0), 1)),INDIRECT(ADDRESS(ROW()+(-3), COLUMN()+(0), 1)),INDIRECT(ADDRESS(ROW()+(-7), COLUMN()+(0), 1))), 2)</f>
        <v>473.6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