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<sst xmlns="http://schemas.openxmlformats.org/spreadsheetml/2006/main" count="53" uniqueCount="53">
  <si>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</si>
  <si>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IFI011</t>
  </si>
  <si>
    <t xml:space="preserve">U</t>
  </si>
  <si>
    <t xml:space="preserve">Instal·lació interior per a cambra de bany.</t>
  </si>
  <si>
    <r>
      <rPr>
        <sz val="8.25"/>
        <color rgb="FF000000"/>
        <rFont val="Arial"/>
        <family val="2"/>
      </rPr>
      <t xml:space="preserve">Instal·lació interior de fontaneria per cambra de bany amb dotació per: vàter, lavabo senzill, banyera, bidet, realitzada amb tub de polietilè reticulat (PE-X), "FITTINGS ESTÁNDAR", per la xarxa d'aigua freda i calenta que connecta la derivació particular o una de les seves ramificacions amb cadascun dels aparells sanitaris, amb els diàmetres necessaris per cada punt de servei. Inclús claus de pas de cambra humida per al tall del subministrament d'aigua, de llautó,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</si>
  <si>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</si>
  <si>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</si>
  <si>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</si>
  <si>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</si>
  <si>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</si>
  <si>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</si>
  <si>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</si>
  <si>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mt37tpf400a</t>
  </si>
  <si>
    <t xml:space="preserve">U</t>
  </si>
  <si>
    <t xml:space="preserve">Material auxiliar per a muntatge i subjecció a l'obra de les canonades de polietilè reticulat (PE-Xa), "FITTINGS ESTÁNDAR", de 16 mm de diàmetre exterior.</t>
  </si>
  <si>
    <t xml:space="preserve">mt37tpf010ag</t>
  </si>
  <si>
    <t xml:space="preserve">m</t>
  </si>
  <si>
    <t xml:space="preserve">Tub de polietilè reticulat (PE-Xa), "FITTINGS ESTÁNDAR", de 16 mm de diàmetre exterior, sèrie 4, classe 1-2-5/8 bar i classe 4/10 bar, subministrat en rotllos, segons UNE-EN ISO 15875-2, amb el preu incrementat el 30% en concepte d'accessoris i peces especials.</t>
  </si>
  <si>
    <t xml:space="preserve">mt37tpf400b</t>
  </si>
  <si>
    <t xml:space="preserve">U</t>
  </si>
  <si>
    <t xml:space="preserve">Material auxiliar per a muntatge i subjecció a l'obra de les canonades de polietilè reticulat (PE-Xa), "FITTINGS ESTÁNDAR", de 20 mm de diàmetre exterior.</t>
  </si>
  <si>
    <t xml:space="preserve">mt37tpf010bg</t>
  </si>
  <si>
    <t xml:space="preserve">m</t>
  </si>
  <si>
    <t xml:space="preserve">Tub de polietilè reticulat (PE-Xa), "FITTINGS ESTÁNDAR", de 20 mm de diàmetre exterior, sèrie 5, classe 1-2-5/6 bar i classe 4/8 bar, subministrat en rotllos, segons UNE-EN ISO 15875-2, amb el preu incrementat el 30% en concepte d'accessoris i peces especials.</t>
  </si>
  <si>
    <t xml:space="preserve">mt37tpf400c</t>
  </si>
  <si>
    <t xml:space="preserve">U</t>
  </si>
  <si>
    <t xml:space="preserve">Material auxiliar per a muntatge i subjecció a l'obra de les canonades de polietilè reticulat (PE-Xa), "FITTINGS ESTÁNDAR", de 25 mm de diàmetre exterior.</t>
  </si>
  <si>
    <t xml:space="preserve">mt37tpf010cg</t>
  </si>
  <si>
    <t xml:space="preserve">m</t>
  </si>
  <si>
    <t xml:space="preserve">Tub de polietilè reticulat (PE-Xa), "FITTINGS ESTÁNDAR", de 25 mm de diàmetre exterior, sèrie 5, classe 1-2-5/6 bar i classe 4/8 bar, subministrat en rotllos, segons UNE-EN ISO 15875-2, amb el preu incrementat el 30% en concepte d'accessoris i peces especials.</t>
  </si>
  <si>
    <t xml:space="preserve">mt37avf010b</t>
  </si>
  <si>
    <t xml:space="preserve">U</t>
  </si>
  <si>
    <t xml:space="preserve">Vàlvula d'esfera, de llautó, de 20 mm de diàmetre, "FITTINGS ESTÁNDAR", sistema d'unió Eco-Press, amb premsat tipus RF, per a canonada de polietilè reticulat (PEX).</t>
  </si>
  <si>
    <t xml:space="preserve">mt37avf170d</t>
  </si>
  <si>
    <t xml:space="preserve">U</t>
  </si>
  <si>
    <t xml:space="preserve">Comandament de palanca, amb embellidor, "FITTINGS ESTÁNDAR".</t>
  </si>
  <si>
    <t xml:space="preserve">mt37avf010c</t>
  </si>
  <si>
    <t xml:space="preserve">U</t>
  </si>
  <si>
    <t xml:space="preserve">Vàlvula d'esfera, de llautó, de 25 mm de diàmetre, "FITTINGS ESTÁNDAR", sistema d'unió Eco-Press, amb premsat tipus RF, per a canonada de polietilè reticulat (PEX).</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</si>
  <si>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</si>
  <si>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</si>
  <si>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</si>
  <si>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</si>
  <si>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</si>
  <si>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</si>
  <si>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</si>
  <si>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</si>
  <si>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</si>
  <si>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</si>
  <si>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</si>
  <si>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</si>
  <si>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77,14€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</si>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</sst>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19" customWidth="1"/>
    <col min="4" max="4" width="6.63" customWidth="1"/>
    <col min="5" max="5" width="75.31"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0.09</v>
      </c>
      <c r="H10" s="12">
        <f ca="1">ROUND(INDIRECT(ADDRESS(ROW()+(0), COLUMN()+(-2), 1))*INDIRECT(ADDRESS(ROW()+(0), COLUMN()+(-1), 1)), 2)</f>
        <v>1.22</v>
      </c>
    </row>
    <row r="11" spans="1:8" ht="34.50" thickBot="1" customHeight="1">
      <c r="A11" s="1" t="s">
        <v>15</v>
      </c>
      <c r="B11" s="1"/>
      <c r="C11" s="1"/>
      <c r="D11" s="10" t="s">
        <v>16</v>
      </c>
      <c r="E11" s="1" t="s">
        <v>17</v>
      </c>
      <c r="F11" s="11">
        <v>13.5</v>
      </c>
      <c r="G11" s="12">
        <v>2.39</v>
      </c>
      <c r="H11" s="12">
        <f ca="1">ROUND(INDIRECT(ADDRESS(ROW()+(0), COLUMN()+(-2), 1))*INDIRECT(ADDRESS(ROW()+(0), COLUMN()+(-1), 1)), 2)</f>
        <v>32.27</v>
      </c>
    </row>
    <row r="12" spans="1:8" ht="24.00" thickBot="1" customHeight="1">
      <c r="A12" s="1" t="s">
        <v>18</v>
      </c>
      <c r="B12" s="1"/>
      <c r="C12" s="1"/>
      <c r="D12" s="10" t="s">
        <v>19</v>
      </c>
      <c r="E12" s="1" t="s">
        <v>20</v>
      </c>
      <c r="F12" s="11">
        <v>13.9</v>
      </c>
      <c r="G12" s="12">
        <v>0.12</v>
      </c>
      <c r="H12" s="12">
        <f ca="1">ROUND(INDIRECT(ADDRESS(ROW()+(0), COLUMN()+(-2), 1))*INDIRECT(ADDRESS(ROW()+(0), COLUMN()+(-1), 1)), 2)</f>
        <v>1.67</v>
      </c>
    </row>
    <row r="13" spans="1:8" ht="34.50" thickBot="1" customHeight="1">
      <c r="A13" s="1" t="s">
        <v>21</v>
      </c>
      <c r="B13" s="1"/>
      <c r="C13" s="1"/>
      <c r="D13" s="10" t="s">
        <v>22</v>
      </c>
      <c r="E13" s="1" t="s">
        <v>23</v>
      </c>
      <c r="F13" s="11">
        <v>13.9</v>
      </c>
      <c r="G13" s="12">
        <v>3.17</v>
      </c>
      <c r="H13" s="12">
        <f ca="1">ROUND(INDIRECT(ADDRESS(ROW()+(0), COLUMN()+(-2), 1))*INDIRECT(ADDRESS(ROW()+(0), COLUMN()+(-1), 1)), 2)</f>
        <v>44.06</v>
      </c>
    </row>
    <row r="14" spans="1:8" ht="24.00" thickBot="1" customHeight="1">
      <c r="A14" s="1" t="s">
        <v>24</v>
      </c>
      <c r="B14" s="1"/>
      <c r="C14" s="1"/>
      <c r="D14" s="10" t="s">
        <v>25</v>
      </c>
      <c r="E14" s="1" t="s">
        <v>26</v>
      </c>
      <c r="F14" s="11">
        <v>8.5</v>
      </c>
      <c r="G14" s="12">
        <v>0.2</v>
      </c>
      <c r="H14" s="12">
        <f ca="1">ROUND(INDIRECT(ADDRESS(ROW()+(0), COLUMN()+(-2), 1))*INDIRECT(ADDRESS(ROW()+(0), COLUMN()+(-1), 1)), 2)</f>
        <v>1.7</v>
      </c>
    </row>
    <row r="15" spans="1:8" ht="34.50" thickBot="1" customHeight="1">
      <c r="A15" s="1" t="s">
        <v>27</v>
      </c>
      <c r="B15" s="1"/>
      <c r="C15" s="1"/>
      <c r="D15" s="10" t="s">
        <v>28</v>
      </c>
      <c r="E15" s="1" t="s">
        <v>29</v>
      </c>
      <c r="F15" s="11">
        <v>8.5</v>
      </c>
      <c r="G15" s="12">
        <v>5.1</v>
      </c>
      <c r="H15" s="12">
        <f ca="1">ROUND(INDIRECT(ADDRESS(ROW()+(0), COLUMN()+(-2), 1))*INDIRECT(ADDRESS(ROW()+(0), COLUMN()+(-1), 1)), 2)</f>
        <v>43.35</v>
      </c>
    </row>
    <row r="16" spans="1:8" ht="24.00" thickBot="1" customHeight="1">
      <c r="A16" s="1" t="s">
        <v>30</v>
      </c>
      <c r="B16" s="1"/>
      <c r="C16" s="1"/>
      <c r="D16" s="10" t="s">
        <v>31</v>
      </c>
      <c r="E16" s="1" t="s">
        <v>32</v>
      </c>
      <c r="F16" s="11">
        <v>1</v>
      </c>
      <c r="G16" s="12">
        <v>21.99</v>
      </c>
      <c r="H16" s="12">
        <f ca="1">ROUND(INDIRECT(ADDRESS(ROW()+(0), COLUMN()+(-2), 1))*INDIRECT(ADDRESS(ROW()+(0), COLUMN()+(-1), 1)), 2)</f>
        <v>21.99</v>
      </c>
    </row>
    <row r="17" spans="1:8" ht="13.50" thickBot="1" customHeight="1">
      <c r="A17" s="1" t="s">
        <v>33</v>
      </c>
      <c r="B17" s="1"/>
      <c r="C17" s="1"/>
      <c r="D17" s="10" t="s">
        <v>34</v>
      </c>
      <c r="E17" s="1" t="s">
        <v>35</v>
      </c>
      <c r="F17" s="11">
        <v>2</v>
      </c>
      <c r="G17" s="12">
        <v>10.26</v>
      </c>
      <c r="H17" s="12">
        <f ca="1">ROUND(INDIRECT(ADDRESS(ROW()+(0), COLUMN()+(-2), 1))*INDIRECT(ADDRESS(ROW()+(0), COLUMN()+(-1), 1)), 2)</f>
        <v>20.52</v>
      </c>
    </row>
    <row r="18" spans="1:8" ht="24.00" thickBot="1" customHeight="1">
      <c r="A18" s="1" t="s">
        <v>36</v>
      </c>
      <c r="B18" s="1"/>
      <c r="C18" s="1"/>
      <c r="D18" s="10" t="s">
        <v>37</v>
      </c>
      <c r="E18" s="1" t="s">
        <v>38</v>
      </c>
      <c r="F18" s="13">
        <v>1</v>
      </c>
      <c r="G18" s="14">
        <v>28.91</v>
      </c>
      <c r="H18" s="14">
        <f ca="1">ROUND(INDIRECT(ADDRESS(ROW()+(0), COLUMN()+(-2), 1))*INDIRECT(ADDRESS(ROW()+(0), COLUMN()+(-1), 1)), 2)</f>
        <v>28.91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195.69</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9.009</v>
      </c>
      <c r="G21" s="12">
        <v>29.34</v>
      </c>
      <c r="H21" s="12">
        <f ca="1">ROUND(INDIRECT(ADDRESS(ROW()+(0), COLUMN()+(-2), 1))*INDIRECT(ADDRESS(ROW()+(0), COLUMN()+(-1), 1)), 2)</f>
        <v>264.32</v>
      </c>
    </row>
    <row r="22" spans="1:8" ht="13.50" thickBot="1" customHeight="1">
      <c r="A22" s="1" t="s">
        <v>44</v>
      </c>
      <c r="B22" s="1"/>
      <c r="C22" s="1"/>
      <c r="D22" s="10" t="s">
        <v>45</v>
      </c>
      <c r="E22" s="1" t="s">
        <v>46</v>
      </c>
      <c r="F22" s="13">
        <v>9.009</v>
      </c>
      <c r="G22" s="14">
        <v>25.25</v>
      </c>
      <c r="H22" s="14">
        <f ca="1">ROUND(INDIRECT(ADDRESS(ROW()+(0), COLUMN()+(-2), 1))*INDIRECT(ADDRESS(ROW()+(0), COLUMN()+(-1), 1)), 2)</f>
        <v>227.48</v>
      </c>
    </row>
    <row r="23" spans="1:8" ht="13.50" thickBot="1" customHeight="1">
      <c r="A23" s="15"/>
      <c r="B23" s="15"/>
      <c r="C23" s="15"/>
      <c r="D23" s="15"/>
      <c r="E23" s="15"/>
      <c r="F23" s="9" t="s">
        <v>47</v>
      </c>
      <c r="G23" s="9"/>
      <c r="H23" s="17">
        <f ca="1">ROUND(SUM(INDIRECT(ADDRESS(ROW()+(-1), COLUMN()+(0), 1)),INDIRECT(ADDRESS(ROW()+(-2), COLUMN()+(0), 1))), 2)</f>
        <v>491.8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687.49</v>
      </c>
      <c r="H25" s="14">
        <f ca="1">ROUND(INDIRECT(ADDRESS(ROW()+(0), COLUMN()+(-2), 1))*INDIRECT(ADDRESS(ROW()+(0), COLUMN()+(-1), 1))/100, 2)</f>
        <v>13.75</v>
      </c>
    </row>
    <row r="26" spans="1:8" ht="13.50" thickBot="1" customHeight="1">
      <c r="A26" s="21" t="s">
        <v>51</v>
      </c>
      <c r="B26" s="21"/>
      <c r="C26" s="21"/>
      <c r="D26" s="22"/>
      <c r="E26" s="23"/>
      <c r="F26" s="24" t="s">
        <v>52</v>
      </c>
      <c r="G26" s="25"/>
      <c r="H26" s="26">
        <f ca="1">ROUND(SUM(INDIRECT(ADDRESS(ROW()+(-1), COLUMN()+(0), 1)),INDIRECT(ADDRESS(ROW()+(-3), COLUMN()+(0), 1)),INDIRECT(ADDRESS(ROW()+(-7), COLUMN()+(0), 1))), 2)</f>
        <v>701.24</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