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<sst xmlns="http://schemas.openxmlformats.org/spreadsheetml/2006/main" count="47" uniqueCount="47">
  <si>
    <t xml:space="preserve"/>
  </si>
  <si>
    <t xml:space="preserve">IFI013</t>
  </si>
  <si>
    <t xml:space="preserve">U</t>
  </si>
  <si>
    <t xml:space="preserve">Instal·lació interior per a galeria.</t>
  </si>
  <si>
    <r>
      <rPr>
        <sz val="8.25"/>
        <color rgb="FF000000"/>
        <rFont val="Arial"/>
        <family val="2"/>
      </rPr>
      <t xml:space="preserve">Instal·lació interior de fontaneria per galeria amb dotació per: safareig, presa i clau de pas per rentadora, realitzada amb tub de polietilè reticulat (PE-X), "FITTINGS ESTÁNDAR", per la xarxa d'aigua freda i calenta que connecta la derivació particular o una de les seves ramificacions amb cadascun dels aparells sanitaris, amb els diàmetres necessaris per cada punt de servei. Inclús claus de pas de cambra humida per al tall del subministrament d'aigua, de llautó, material auxiliar para muntatge i subjecció a l'obra, derivació particular, accessoris de derivacions.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</si>
  <si>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</si>
  <si>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</si>
  <si>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</si>
  <si>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</si>
  <si>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</si>
  <si>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</si>
  <si>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</si>
  <si>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mt37tpf400a</t>
  </si>
  <si>
    <t xml:space="preserve">U</t>
  </si>
  <si>
    <t xml:space="preserve">Material auxiliar per a muntatge i subjecció a l'obra de les canonades de polietilè reticulat (PE-Xa), "FITTINGS ESTÁNDAR", de 16 mm de diàmetre exterior.</t>
  </si>
  <si>
    <t xml:space="preserve">mt37tpf010ag</t>
  </si>
  <si>
    <t xml:space="preserve">m</t>
  </si>
  <si>
    <t xml:space="preserve">Tub de polietilè reticulat (PE-Xa), "FITTINGS ESTÁNDAR", de 16 mm de diàmetre exterior, sèrie 4, classe 1-2-5/8 bar i classe 4/10 bar, subministrat en rotllos, segons UNE-EN ISO 15875-2, amb el preu incrementat el 30% en concepte d'accessoris i peces especials.</t>
  </si>
  <si>
    <t xml:space="preserve">mt37tpf400b</t>
  </si>
  <si>
    <t xml:space="preserve">U</t>
  </si>
  <si>
    <t xml:space="preserve">Material auxiliar per a muntatge i subjecció a l'obra de les canonades de polietilè reticulat (PE-Xa), "FITTINGS ESTÁNDAR", de 20 mm de diàmetre exterior.</t>
  </si>
  <si>
    <t xml:space="preserve">mt37tpf010bg</t>
  </si>
  <si>
    <t xml:space="preserve">m</t>
  </si>
  <si>
    <t xml:space="preserve">Tub de polietilè reticulat (PE-Xa), "FITTINGS ESTÁNDAR", de 20 mm de diàmetre exterior, sèrie 5, classe 1-2-5/6 bar i classe 4/8 bar, subministrat en rotllos, segons UNE-EN ISO 15875-2, amb el preu incrementat el 30% en concepte d'accessoris i peces especials.</t>
  </si>
  <si>
    <t xml:space="preserve">mt37avf010b</t>
  </si>
  <si>
    <t xml:space="preserve">U</t>
  </si>
  <si>
    <t xml:space="preserve">Vàlvula d'esfera, de llautó, de 20 mm de diàmetre, "FITTINGS ESTÁNDAR", sistema d'unió Eco-Press, amb premsat tipus RF, per a canonada de polietilè reticulat (PEX).</t>
  </si>
  <si>
    <t xml:space="preserve">mt37avf170d</t>
  </si>
  <si>
    <t xml:space="preserve">U</t>
  </si>
  <si>
    <t xml:space="preserve">Comandament de palanca, amb embellidor, "FITTINGS ESTÁNDAR".</t>
  </si>
  <si>
    <t xml:space="preserve">mt31gcg070a</t>
  </si>
  <si>
    <t xml:space="preserve">U</t>
  </si>
  <si>
    <t xml:space="preserve">Aixeta de pas per rentadora o rentavaixelles, per roscar, gamma bàsica, de 1/2" de diàmetre.</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</si>
  <si>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</si>
  <si>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</si>
  <si>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</si>
  <si>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</si>
  <si>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</si>
  <si>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</si>
  <si>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</si>
  <si>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</si>
  <si>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</si>
  <si>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</si>
  <si>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</si>
  <si>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</si>
  <si>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40,55€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</si>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</sst>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4.93" customWidth="1"/>
    <col min="3" max="3" width="1.19" customWidth="1"/>
    <col min="4" max="4" width="6.63" customWidth="1"/>
    <col min="5" max="5" width="75.31" customWidth="1"/>
    <col min="6" max="6" width="13.26" customWidth="1"/>
    <col min="7" max="7" width="10.7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2.7</v>
      </c>
      <c r="G10" s="12">
        <v>0.09</v>
      </c>
      <c r="H10" s="12">
        <f ca="1">ROUND(INDIRECT(ADDRESS(ROW()+(0), COLUMN()+(-2), 1))*INDIRECT(ADDRESS(ROW()+(0), COLUMN()+(-1), 1)), 2)</f>
        <v>0.24</v>
      </c>
    </row>
    <row r="11" spans="1:8" ht="34.50" thickBot="1" customHeight="1">
      <c r="A11" s="1" t="s">
        <v>15</v>
      </c>
      <c r="B11" s="1"/>
      <c r="C11" s="1"/>
      <c r="D11" s="10" t="s">
        <v>16</v>
      </c>
      <c r="E11" s="1" t="s">
        <v>17</v>
      </c>
      <c r="F11" s="11">
        <v>2.7</v>
      </c>
      <c r="G11" s="12">
        <v>2.39</v>
      </c>
      <c r="H11" s="12">
        <f ca="1">ROUND(INDIRECT(ADDRESS(ROW()+(0), COLUMN()+(-2), 1))*INDIRECT(ADDRESS(ROW()+(0), COLUMN()+(-1), 1)), 2)</f>
        <v>6.45</v>
      </c>
    </row>
    <row r="12" spans="1:8" ht="24.00" thickBot="1" customHeight="1">
      <c r="A12" s="1" t="s">
        <v>18</v>
      </c>
      <c r="B12" s="1"/>
      <c r="C12" s="1"/>
      <c r="D12" s="10" t="s">
        <v>19</v>
      </c>
      <c r="E12" s="1" t="s">
        <v>20</v>
      </c>
      <c r="F12" s="11">
        <v>13.4</v>
      </c>
      <c r="G12" s="12">
        <v>0.12</v>
      </c>
      <c r="H12" s="12">
        <f ca="1">ROUND(INDIRECT(ADDRESS(ROW()+(0), COLUMN()+(-2), 1))*INDIRECT(ADDRESS(ROW()+(0), COLUMN()+(-1), 1)), 2)</f>
        <v>1.61</v>
      </c>
    </row>
    <row r="13" spans="1:8" ht="34.50" thickBot="1" customHeight="1">
      <c r="A13" s="1" t="s">
        <v>21</v>
      </c>
      <c r="B13" s="1"/>
      <c r="C13" s="1"/>
      <c r="D13" s="10" t="s">
        <v>22</v>
      </c>
      <c r="E13" s="1" t="s">
        <v>23</v>
      </c>
      <c r="F13" s="11">
        <v>13.4</v>
      </c>
      <c r="G13" s="12">
        <v>3.17</v>
      </c>
      <c r="H13" s="12">
        <f ca="1">ROUND(INDIRECT(ADDRESS(ROW()+(0), COLUMN()+(-2), 1))*INDIRECT(ADDRESS(ROW()+(0), COLUMN()+(-1), 1)), 2)</f>
        <v>42.48</v>
      </c>
    </row>
    <row r="14" spans="1:8" ht="24.00" thickBot="1" customHeight="1">
      <c r="A14" s="1" t="s">
        <v>24</v>
      </c>
      <c r="B14" s="1"/>
      <c r="C14" s="1"/>
      <c r="D14" s="10" t="s">
        <v>25</v>
      </c>
      <c r="E14" s="1" t="s">
        <v>26</v>
      </c>
      <c r="F14" s="11">
        <v>2</v>
      </c>
      <c r="G14" s="12">
        <v>21.99</v>
      </c>
      <c r="H14" s="12">
        <f ca="1">ROUND(INDIRECT(ADDRESS(ROW()+(0), COLUMN()+(-2), 1))*INDIRECT(ADDRESS(ROW()+(0), COLUMN()+(-1), 1)), 2)</f>
        <v>43.98</v>
      </c>
    </row>
    <row r="15" spans="1:8" ht="13.50" thickBot="1" customHeight="1">
      <c r="A15" s="1" t="s">
        <v>27</v>
      </c>
      <c r="B15" s="1"/>
      <c r="C15" s="1"/>
      <c r="D15" s="10" t="s">
        <v>28</v>
      </c>
      <c r="E15" s="1" t="s">
        <v>29</v>
      </c>
      <c r="F15" s="11">
        <v>2</v>
      </c>
      <c r="G15" s="12">
        <v>10.26</v>
      </c>
      <c r="H15" s="12">
        <f ca="1">ROUND(INDIRECT(ADDRESS(ROW()+(0), COLUMN()+(-2), 1))*INDIRECT(ADDRESS(ROW()+(0), COLUMN()+(-1), 1)), 2)</f>
        <v>20.52</v>
      </c>
    </row>
    <row r="16" spans="1:8" ht="24.00" thickBot="1" customHeight="1">
      <c r="A16" s="1" t="s">
        <v>30</v>
      </c>
      <c r="B16" s="1"/>
      <c r="C16" s="1"/>
      <c r="D16" s="10" t="s">
        <v>31</v>
      </c>
      <c r="E16" s="1" t="s">
        <v>32</v>
      </c>
      <c r="F16" s="13">
        <v>1</v>
      </c>
      <c r="G16" s="14">
        <v>25.61</v>
      </c>
      <c r="H16" s="14">
        <f ca="1">ROUND(INDIRECT(ADDRESS(ROW()+(0), COLUMN()+(-2), 1))*INDIRECT(ADDRESS(ROW()+(0), COLUMN()+(-1), 1)), 2)</f>
        <v>25.61</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140.89</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4.04</v>
      </c>
      <c r="G19" s="12">
        <v>29.34</v>
      </c>
      <c r="H19" s="12">
        <f ca="1">ROUND(INDIRECT(ADDRESS(ROW()+(0), COLUMN()+(-2), 1))*INDIRECT(ADDRESS(ROW()+(0), COLUMN()+(-1), 1)), 2)</f>
        <v>118.53</v>
      </c>
    </row>
    <row r="20" spans="1:8" ht="13.50" thickBot="1" customHeight="1">
      <c r="A20" s="1" t="s">
        <v>38</v>
      </c>
      <c r="B20" s="1"/>
      <c r="C20" s="1"/>
      <c r="D20" s="10" t="s">
        <v>39</v>
      </c>
      <c r="E20" s="1" t="s">
        <v>40</v>
      </c>
      <c r="F20" s="13">
        <v>4.04</v>
      </c>
      <c r="G20" s="14">
        <v>25.25</v>
      </c>
      <c r="H20" s="14">
        <f ca="1">ROUND(INDIRECT(ADDRESS(ROW()+(0), COLUMN()+(-2), 1))*INDIRECT(ADDRESS(ROW()+(0), COLUMN()+(-1), 1)), 2)</f>
        <v>102.01</v>
      </c>
    </row>
    <row r="21" spans="1:8" ht="13.50" thickBot="1" customHeight="1">
      <c r="A21" s="15"/>
      <c r="B21" s="15"/>
      <c r="C21" s="15"/>
      <c r="D21" s="15"/>
      <c r="E21" s="15"/>
      <c r="F21" s="9" t="s">
        <v>41</v>
      </c>
      <c r="G21" s="9"/>
      <c r="H21" s="17">
        <f ca="1">ROUND(SUM(INDIRECT(ADDRESS(ROW()+(-1), COLUMN()+(0), 1)),INDIRECT(ADDRESS(ROW()+(-2), COLUMN()+(0), 1))), 2)</f>
        <v>220.54</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361.43</v>
      </c>
      <c r="H23" s="14">
        <f ca="1">ROUND(INDIRECT(ADDRESS(ROW()+(0), COLUMN()+(-2), 1))*INDIRECT(ADDRESS(ROW()+(0), COLUMN()+(-1), 1))/100, 2)</f>
        <v>7.23</v>
      </c>
    </row>
    <row r="24" spans="1:8" ht="13.50" thickBot="1" customHeight="1">
      <c r="A24" s="21" t="s">
        <v>45</v>
      </c>
      <c r="B24" s="21"/>
      <c r="C24" s="21"/>
      <c r="D24" s="22"/>
      <c r="E24" s="23"/>
      <c r="F24" s="24" t="s">
        <v>46</v>
      </c>
      <c r="G24" s="25"/>
      <c r="H24" s="26">
        <f ca="1">ROUND(SUM(INDIRECT(ADDRESS(ROW()+(-1), COLUMN()+(0), 1)),INDIRECT(ADDRESS(ROW()+(-3), COLUMN()+(0), 1)),INDIRECT(ADDRESS(ROW()+(-7), COLUMN()+(0), 1))), 2)</f>
        <v>368.66</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